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5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'Sheet1'!$B$14:$J$71</definedName>
  </definedNames>
  <calcPr fullCalcOnLoad="1"/>
</workbook>
</file>

<file path=xl/sharedStrings.xml><?xml version="1.0" encoding="utf-8"?>
<sst xmlns="http://schemas.openxmlformats.org/spreadsheetml/2006/main" count="312" uniqueCount="103">
  <si>
    <t>ет.</t>
  </si>
  <si>
    <t>І</t>
  </si>
  <si>
    <t>ІІ</t>
  </si>
  <si>
    <t>ІІІ</t>
  </si>
  <si>
    <t>ІV</t>
  </si>
  <si>
    <t>V</t>
  </si>
  <si>
    <t>VІ</t>
  </si>
  <si>
    <t>жил.  площ</t>
  </si>
  <si>
    <t xml:space="preserve"> А1</t>
  </si>
  <si>
    <t>цена за 1 кв.м.</t>
  </si>
  <si>
    <t>цени</t>
  </si>
  <si>
    <t>А30</t>
  </si>
  <si>
    <t>А31</t>
  </si>
  <si>
    <t>А32</t>
  </si>
  <si>
    <t>А29</t>
  </si>
  <si>
    <t>А28</t>
  </si>
  <si>
    <t>А27</t>
  </si>
  <si>
    <t>А26</t>
  </si>
  <si>
    <t>А19</t>
  </si>
  <si>
    <t>А25</t>
  </si>
  <si>
    <t>А18</t>
  </si>
  <si>
    <t>А24</t>
  </si>
  <si>
    <t>А17</t>
  </si>
  <si>
    <t>А23</t>
  </si>
  <si>
    <t>А16</t>
  </si>
  <si>
    <t>А22</t>
  </si>
  <si>
    <t>А15</t>
  </si>
  <si>
    <t>А21</t>
  </si>
  <si>
    <t>А14</t>
  </si>
  <si>
    <t>А20</t>
  </si>
  <si>
    <t>А13</t>
  </si>
  <si>
    <t>А12</t>
  </si>
  <si>
    <t>А11</t>
  </si>
  <si>
    <t>А10</t>
  </si>
  <si>
    <t>А9</t>
  </si>
  <si>
    <t>А8</t>
  </si>
  <si>
    <t>А7</t>
  </si>
  <si>
    <t>А6</t>
  </si>
  <si>
    <t>А5</t>
  </si>
  <si>
    <t>А4</t>
  </si>
  <si>
    <t>А3</t>
  </si>
  <si>
    <t>А2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</si>
  <si>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</si>
  <si>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</si>
  <si>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</si>
  <si>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</si>
  <si>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</si>
  <si>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</si>
  <si>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</si>
  <si>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</si>
  <si>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</si>
  <si>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</si>
  <si>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</si>
  <si>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</si>
  <si>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</si>
  <si>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В14</t>
  </si>
  <si>
    <t>В15</t>
  </si>
  <si>
    <t>В16</t>
  </si>
  <si>
    <t>В17</t>
  </si>
  <si>
    <t>В18</t>
  </si>
  <si>
    <t>В19</t>
  </si>
  <si>
    <t>В20</t>
  </si>
  <si>
    <t>В21</t>
  </si>
  <si>
    <t>В22</t>
  </si>
  <si>
    <t>В23</t>
  </si>
  <si>
    <t>В24</t>
  </si>
  <si>
    <t>общи части      кв.м.</t>
  </si>
  <si>
    <t>обща площ</t>
  </si>
  <si>
    <t>Ап</t>
  </si>
  <si>
    <t>с одной спальни</t>
  </si>
  <si>
    <t>двухспальный</t>
  </si>
  <si>
    <t>студио</t>
  </si>
  <si>
    <t>бассейн</t>
  </si>
  <si>
    <t>парк</t>
  </si>
  <si>
    <t>парк -бассейн</t>
  </si>
  <si>
    <t>ВИД</t>
  </si>
  <si>
    <t>ТИП</t>
  </si>
  <si>
    <t>План оплаты - Вариант С</t>
  </si>
  <si>
    <t>Депозит - 2000 евро</t>
  </si>
  <si>
    <t>40% до 20 дней, предв. договор</t>
  </si>
  <si>
    <t>80% до 20 дней, предварительный договор</t>
  </si>
  <si>
    <t>30%- при достижении уровня этажа</t>
  </si>
  <si>
    <t>10% - Акт 14</t>
  </si>
  <si>
    <t>Беспроцентная рассрочка до 2 лет</t>
  </si>
  <si>
    <t>15% - Акт 14</t>
  </si>
  <si>
    <t>10%-Акт 15, нотариальный акт</t>
  </si>
  <si>
    <t>40% - первый год</t>
  </si>
  <si>
    <t>15%-Акт 15, нотариальный акт</t>
  </si>
  <si>
    <t>20%- второй год</t>
  </si>
  <si>
    <t xml:space="preserve"> Вариант А </t>
  </si>
  <si>
    <t>КОРПУС В</t>
  </si>
  <si>
    <t xml:space="preserve">                          </t>
  </si>
  <si>
    <t>Ап.</t>
  </si>
  <si>
    <t>эт.</t>
  </si>
  <si>
    <t>об. площ</t>
  </si>
  <si>
    <t>стоимость</t>
  </si>
  <si>
    <t>об. части      кв.м.</t>
  </si>
  <si>
    <t>Степень завершенности: по БДС и „под  ключ”</t>
  </si>
  <si>
    <t>резервиран</t>
  </si>
  <si>
    <t>КОРПУС A</t>
  </si>
  <si>
    <r>
      <t xml:space="preserve">          </t>
    </r>
    <r>
      <rPr>
        <b/>
        <i/>
        <sz val="16"/>
        <color indexed="10"/>
        <rFont val="Ravie"/>
        <family val="5"/>
      </rPr>
      <t>APHRODITE ROSE</t>
    </r>
  </si>
  <si>
    <r>
      <t xml:space="preserve">План оплаты - Вариант В - </t>
    </r>
    <r>
      <rPr>
        <b/>
        <i/>
        <u val="single"/>
        <sz val="11"/>
        <color indexed="10"/>
        <rFont val="Tahoma"/>
        <family val="2"/>
      </rPr>
      <t>5% скидка</t>
    </r>
  </si>
  <si>
    <r>
      <t xml:space="preserve">               </t>
    </r>
    <r>
      <rPr>
        <b/>
        <i/>
        <sz val="10"/>
        <color indexed="62"/>
        <rFont val="Tahoma"/>
        <family val="2"/>
      </rPr>
      <t xml:space="preserve"> </t>
    </r>
    <r>
      <rPr>
        <b/>
        <i/>
        <sz val="12"/>
        <color indexed="62"/>
        <rFont val="Tahoma"/>
        <family val="2"/>
      </rPr>
      <t>АКЦИЯ</t>
    </r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</si>
</sst>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0.000"/>
    <numFmt numFmtId="166" formatCode="0.00000"/>
    <numFmt numFmtId="167" formatCode="&quot;Да&quot;;&quot;Да&quot;;&quot;Не&quot;"/>
    <numFmt numFmtId="168" formatCode="&quot;Истина&quot;;&quot; Истина &quot;;&quot; Неистина &quot;"/>
    <numFmt numFmtId="169" formatCode="&quot;Включено&quot;;&quot; Включено &quot;;&quot; Изключено &quot;"/>
    <numFmt numFmtId="170" formatCode="[$€-2]\ #,##0.00_);[Red]\([$€-2]\ #,##0.00\)"/>
  </numFmts>
  <fonts count="9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b/>
      <i/>
      <sz val="11"/>
      <name val="Tahoma"/>
      <family val="2"/>
    </font>
    <font>
      <b/>
      <i/>
      <sz val="11"/>
      <color indexed="10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1"/>
      <name val="Ravie"/>
      <family val="5"/>
    </font>
    <font>
      <b/>
      <sz val="10"/>
      <color indexed="10"/>
      <name val="Tahoma"/>
      <family val="2"/>
    </font>
    <font>
      <b/>
      <i/>
      <sz val="10"/>
      <color indexed="10"/>
      <name val="Tahoma"/>
      <family val="2"/>
    </font>
    <font>
      <b/>
      <i/>
      <sz val="16"/>
      <color indexed="10"/>
      <name val="Ravie"/>
      <family val="5"/>
    </font>
    <font>
      <b/>
      <i/>
      <u val="single"/>
      <sz val="11"/>
      <color indexed="10"/>
      <name val="Tahoma"/>
      <family val="2"/>
    </font>
    <font>
      <b/>
      <i/>
      <sz val="10"/>
      <color indexed="62"/>
      <name val="Tahoma"/>
      <family val="2"/>
    </font>
    <font>
      <b/>
      <i/>
      <sz val="12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Tahoma"/>
      <family val="2"/>
    </font>
    <font>
      <b/>
      <i/>
      <sz val="11"/>
      <color indexed="56"/>
      <name val="Tahoma"/>
      <family val="2"/>
    </font>
    <font>
      <b/>
      <sz val="14"/>
      <color indexed="60"/>
      <name val="Tahoma"/>
      <family val="2"/>
    </font>
    <font>
      <b/>
      <i/>
      <u val="single"/>
      <sz val="11"/>
      <color indexed="56"/>
      <name val="Tahoma"/>
      <family val="2"/>
    </font>
    <font>
      <i/>
      <sz val="10"/>
      <color indexed="56"/>
      <name val="Arial"/>
      <family val="2"/>
    </font>
    <font>
      <i/>
      <sz val="11"/>
      <color indexed="56"/>
      <name val="Tahoma"/>
      <family val="2"/>
    </font>
    <font>
      <b/>
      <i/>
      <sz val="11"/>
      <color indexed="60"/>
      <name val="Tahoma"/>
      <family val="2"/>
    </font>
    <font>
      <i/>
      <sz val="11"/>
      <color indexed="60"/>
      <name val="Tahoma"/>
      <family val="2"/>
    </font>
    <font>
      <i/>
      <sz val="16"/>
      <color indexed="60"/>
      <name val="Ravie"/>
      <family val="5"/>
    </font>
    <font>
      <b/>
      <i/>
      <sz val="11"/>
      <color indexed="60"/>
      <name val="Ravie"/>
      <family val="5"/>
    </font>
    <font>
      <i/>
      <sz val="11"/>
      <color indexed="60"/>
      <name val="Ravie"/>
      <family val="5"/>
    </font>
    <font>
      <i/>
      <sz val="10"/>
      <color indexed="60"/>
      <name val="Tahoma"/>
      <family val="2"/>
    </font>
    <font>
      <b/>
      <i/>
      <sz val="10"/>
      <color indexed="60"/>
      <name val="Tahoma"/>
      <family val="2"/>
    </font>
    <font>
      <b/>
      <i/>
      <sz val="14"/>
      <color indexed="10"/>
      <name val="Tahoma"/>
      <family val="2"/>
    </font>
    <font>
      <sz val="14"/>
      <color indexed="10"/>
      <name val="Tahoma"/>
      <family val="2"/>
    </font>
    <font>
      <b/>
      <sz val="14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5" tint="-0.24997000396251678"/>
      <name val="Tahoma"/>
      <family val="2"/>
    </font>
    <font>
      <b/>
      <i/>
      <sz val="11"/>
      <color rgb="FF002060"/>
      <name val="Tahoma"/>
      <family val="2"/>
    </font>
    <font>
      <b/>
      <sz val="14"/>
      <color rgb="FFC00000"/>
      <name val="Tahoma"/>
      <family val="2"/>
    </font>
    <font>
      <b/>
      <i/>
      <u val="single"/>
      <sz val="11"/>
      <color rgb="FF002060"/>
      <name val="Tahoma"/>
      <family val="2"/>
    </font>
    <font>
      <i/>
      <sz val="10"/>
      <color rgb="FF002060"/>
      <name val="Arial"/>
      <family val="2"/>
    </font>
    <font>
      <i/>
      <sz val="11"/>
      <color rgb="FF002060"/>
      <name val="Tahoma"/>
      <family val="2"/>
    </font>
    <font>
      <b/>
      <i/>
      <sz val="11"/>
      <color rgb="FFC00000"/>
      <name val="Tahoma"/>
      <family val="2"/>
    </font>
    <font>
      <i/>
      <sz val="11"/>
      <color rgb="FFC00000"/>
      <name val="Tahoma"/>
      <family val="2"/>
    </font>
    <font>
      <b/>
      <i/>
      <sz val="11"/>
      <color theme="5" tint="-0.24997000396251678"/>
      <name val="Tahoma"/>
      <family val="2"/>
    </font>
    <font>
      <i/>
      <sz val="11"/>
      <color theme="5" tint="-0.24997000396251678"/>
      <name val="Tahoma"/>
      <family val="2"/>
    </font>
    <font>
      <i/>
      <sz val="16"/>
      <color rgb="FFC00000"/>
      <name val="Ravie"/>
      <family val="5"/>
    </font>
    <font>
      <b/>
      <i/>
      <sz val="11"/>
      <color rgb="FFC00000"/>
      <name val="Ravie"/>
      <family val="5"/>
    </font>
    <font>
      <i/>
      <sz val="11"/>
      <color rgb="FFC00000"/>
      <name val="Ravie"/>
      <family val="5"/>
    </font>
    <font>
      <i/>
      <sz val="10"/>
      <color theme="5" tint="-0.24997000396251678"/>
      <name val="Tahoma"/>
      <family val="2"/>
    </font>
    <font>
      <i/>
      <sz val="10"/>
      <color rgb="FFC00000"/>
      <name val="Tahoma"/>
      <family val="2"/>
    </font>
    <font>
      <b/>
      <i/>
      <sz val="10"/>
      <color rgb="FFC00000"/>
      <name val="Tahoma"/>
      <family val="2"/>
    </font>
    <font>
      <b/>
      <i/>
      <sz val="10"/>
      <color rgb="FFFF0000"/>
      <name val="Tahoma"/>
      <family val="2"/>
    </font>
    <font>
      <b/>
      <i/>
      <sz val="14"/>
      <color rgb="FFFF0000"/>
      <name val="Tahoma"/>
      <family val="2"/>
    </font>
    <font>
      <sz val="14"/>
      <color rgb="FFFF0000"/>
      <name val="Tahoma"/>
      <family val="2"/>
    </font>
    <font>
      <b/>
      <sz val="14"/>
      <color rgb="FFFF0000"/>
      <name val="Tahoma"/>
      <family val="2"/>
    </font>
    <font>
      <b/>
      <i/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6" applyNumberFormat="0" applyAlignment="0" applyProtection="0"/>
    <xf numFmtId="0" fontId="63" fillId="29" borderId="2" applyNumberFormat="0" applyAlignment="0" applyProtection="0"/>
    <xf numFmtId="0" fontId="64" fillId="30" borderId="7" applyNumberFormat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71" fillId="0" borderId="0" xfId="0" applyFont="1" applyBorder="1" applyAlignment="1">
      <alignment horizontal="left"/>
    </xf>
    <xf numFmtId="0" fontId="72" fillId="0" borderId="0" xfId="0" applyFont="1" applyAlignment="1">
      <alignment/>
    </xf>
    <xf numFmtId="0" fontId="73" fillId="0" borderId="0" xfId="0" applyFont="1" applyBorder="1" applyAlignment="1">
      <alignment horizontal="center" wrapText="1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left" wrapText="1"/>
    </xf>
    <xf numFmtId="0" fontId="74" fillId="0" borderId="0" xfId="0" applyFont="1" applyAlignment="1">
      <alignment/>
    </xf>
    <xf numFmtId="0" fontId="74" fillId="0" borderId="0" xfId="0" applyNumberFormat="1" applyFont="1" applyAlignment="1">
      <alignment/>
    </xf>
    <xf numFmtId="0" fontId="72" fillId="0" borderId="0" xfId="0" applyFont="1" applyAlignment="1">
      <alignment horizont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2" fontId="72" fillId="0" borderId="0" xfId="0" applyNumberFormat="1" applyFont="1" applyFill="1" applyBorder="1" applyAlignment="1">
      <alignment/>
    </xf>
    <xf numFmtId="0" fontId="77" fillId="0" borderId="0" xfId="0" applyFont="1" applyAlignment="1">
      <alignment/>
    </xf>
    <xf numFmtId="2" fontId="77" fillId="0" borderId="0" xfId="0" applyNumberFormat="1" applyFont="1" applyFill="1" applyBorder="1" applyAlignment="1">
      <alignment/>
    </xf>
    <xf numFmtId="0" fontId="76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77" fillId="7" borderId="10" xfId="0" applyFont="1" applyFill="1" applyBorder="1" applyAlignment="1">
      <alignment horizontal="left"/>
    </xf>
    <xf numFmtId="0" fontId="78" fillId="7" borderId="11" xfId="0" applyFont="1" applyFill="1" applyBorder="1" applyAlignment="1">
      <alignment horizontal="center"/>
    </xf>
    <xf numFmtId="2" fontId="78" fillId="7" borderId="11" xfId="0" applyNumberFormat="1" applyFont="1" applyFill="1" applyBorder="1" applyAlignment="1">
      <alignment/>
    </xf>
    <xf numFmtId="2" fontId="77" fillId="7" borderId="11" xfId="0" applyNumberFormat="1" applyFont="1" applyFill="1" applyBorder="1" applyAlignment="1">
      <alignment/>
    </xf>
    <xf numFmtId="0" fontId="77" fillId="7" borderId="12" xfId="0" applyFont="1" applyFill="1" applyBorder="1" applyAlignment="1">
      <alignment horizontal="left"/>
    </xf>
    <xf numFmtId="0" fontId="79" fillId="0" borderId="10" xfId="0" applyFont="1" applyBorder="1" applyAlignment="1">
      <alignment horizontal="left"/>
    </xf>
    <xf numFmtId="0" fontId="80" fillId="0" borderId="11" xfId="0" applyFont="1" applyBorder="1" applyAlignment="1">
      <alignment horizontal="center"/>
    </xf>
    <xf numFmtId="2" fontId="80" fillId="0" borderId="11" xfId="0" applyNumberFormat="1" applyFont="1" applyFill="1" applyBorder="1" applyAlignment="1">
      <alignment/>
    </xf>
    <xf numFmtId="2" fontId="79" fillId="0" borderId="11" xfId="0" applyNumberFormat="1" applyFont="1" applyBorder="1" applyAlignment="1">
      <alignment/>
    </xf>
    <xf numFmtId="0" fontId="79" fillId="0" borderId="12" xfId="0" applyFont="1" applyBorder="1" applyAlignment="1">
      <alignment horizontal="left"/>
    </xf>
    <xf numFmtId="0" fontId="79" fillId="0" borderId="10" xfId="0" applyFont="1" applyFill="1" applyBorder="1" applyAlignment="1">
      <alignment horizontal="left"/>
    </xf>
    <xf numFmtId="0" fontId="80" fillId="0" borderId="11" xfId="0" applyFont="1" applyFill="1" applyBorder="1" applyAlignment="1">
      <alignment horizontal="center"/>
    </xf>
    <xf numFmtId="2" fontId="79" fillId="0" borderId="11" xfId="0" applyNumberFormat="1" applyFont="1" applyFill="1" applyBorder="1" applyAlignment="1">
      <alignment/>
    </xf>
    <xf numFmtId="0" fontId="79" fillId="0" borderId="13" xfId="0" applyFont="1" applyFill="1" applyBorder="1" applyAlignment="1">
      <alignment horizontal="left"/>
    </xf>
    <xf numFmtId="0" fontId="80" fillId="0" borderId="14" xfId="0" applyFont="1" applyFill="1" applyBorder="1" applyAlignment="1">
      <alignment horizontal="center"/>
    </xf>
    <xf numFmtId="2" fontId="80" fillId="0" borderId="14" xfId="0" applyNumberFormat="1" applyFont="1" applyFill="1" applyBorder="1" applyAlignment="1">
      <alignment/>
    </xf>
    <xf numFmtId="2" fontId="79" fillId="0" borderId="14" xfId="0" applyNumberFormat="1" applyFont="1" applyFill="1" applyBorder="1" applyAlignment="1">
      <alignment/>
    </xf>
    <xf numFmtId="0" fontId="79" fillId="0" borderId="15" xfId="0" applyFont="1" applyBorder="1" applyAlignment="1">
      <alignment horizontal="left"/>
    </xf>
    <xf numFmtId="2" fontId="7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79" fillId="0" borderId="16" xfId="0" applyFont="1" applyBorder="1" applyAlignment="1">
      <alignment horizontal="left"/>
    </xf>
    <xf numFmtId="0" fontId="80" fillId="0" borderId="16" xfId="0" applyFont="1" applyBorder="1" applyAlignment="1">
      <alignment horizontal="center"/>
    </xf>
    <xf numFmtId="2" fontId="80" fillId="0" borderId="16" xfId="0" applyNumberFormat="1" applyFont="1" applyFill="1" applyBorder="1" applyAlignment="1">
      <alignment/>
    </xf>
    <xf numFmtId="2" fontId="79" fillId="0" borderId="16" xfId="0" applyNumberFormat="1" applyFont="1" applyBorder="1" applyAlignment="1">
      <alignment/>
    </xf>
    <xf numFmtId="0" fontId="79" fillId="0" borderId="17" xfId="0" applyFont="1" applyBorder="1" applyAlignment="1">
      <alignment horizontal="left"/>
    </xf>
    <xf numFmtId="0" fontId="79" fillId="0" borderId="11" xfId="0" applyFont="1" applyBorder="1" applyAlignment="1">
      <alignment horizontal="left"/>
    </xf>
    <xf numFmtId="0" fontId="79" fillId="0" borderId="14" xfId="0" applyFont="1" applyBorder="1" applyAlignment="1">
      <alignment horizontal="left"/>
    </xf>
    <xf numFmtId="0" fontId="80" fillId="0" borderId="14" xfId="0" applyFont="1" applyBorder="1" applyAlignment="1">
      <alignment horizontal="center"/>
    </xf>
    <xf numFmtId="2" fontId="79" fillId="0" borderId="14" xfId="0" applyNumberFormat="1" applyFont="1" applyBorder="1" applyAlignment="1">
      <alignment/>
    </xf>
    <xf numFmtId="0" fontId="78" fillId="7" borderId="11" xfId="0" applyFont="1" applyFill="1" applyBorder="1" applyAlignment="1">
      <alignment horizontal="center" wrapText="1"/>
    </xf>
    <xf numFmtId="0" fontId="80" fillId="0" borderId="11" xfId="0" applyFont="1" applyFill="1" applyBorder="1" applyAlignment="1">
      <alignment horizontal="center" wrapText="1"/>
    </xf>
    <xf numFmtId="0" fontId="80" fillId="0" borderId="14" xfId="0" applyFont="1" applyFill="1" applyBorder="1" applyAlignment="1">
      <alignment horizontal="center" wrapText="1"/>
    </xf>
    <xf numFmtId="0" fontId="80" fillId="0" borderId="11" xfId="0" applyFont="1" applyBorder="1" applyAlignment="1">
      <alignment horizontal="center" wrapText="1"/>
    </xf>
    <xf numFmtId="0" fontId="80" fillId="0" borderId="16" xfId="0" applyFont="1" applyBorder="1" applyAlignment="1">
      <alignment horizontal="center" wrapText="1"/>
    </xf>
    <xf numFmtId="0" fontId="80" fillId="0" borderId="14" xfId="0" applyFont="1" applyBorder="1" applyAlignment="1">
      <alignment horizontal="center" wrapText="1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83" fillId="0" borderId="0" xfId="0" applyNumberFormat="1" applyFont="1" applyAlignment="1">
      <alignment/>
    </xf>
    <xf numFmtId="0" fontId="83" fillId="0" borderId="0" xfId="0" applyFont="1" applyAlignment="1">
      <alignment/>
    </xf>
    <xf numFmtId="0" fontId="84" fillId="0" borderId="16" xfId="0" applyFont="1" applyFill="1" applyBorder="1" applyAlignment="1">
      <alignment horizontal="center" wrapText="1"/>
    </xf>
    <xf numFmtId="0" fontId="84" fillId="0" borderId="11" xfId="0" applyFont="1" applyFill="1" applyBorder="1" applyAlignment="1">
      <alignment horizontal="center" wrapText="1"/>
    </xf>
    <xf numFmtId="0" fontId="84" fillId="0" borderId="11" xfId="0" applyFont="1" applyFill="1" applyBorder="1" applyAlignment="1">
      <alignment/>
    </xf>
    <xf numFmtId="0" fontId="84" fillId="0" borderId="14" xfId="0" applyFont="1" applyFill="1" applyBorder="1" applyAlignment="1">
      <alignment horizontal="center" wrapText="1"/>
    </xf>
    <xf numFmtId="0" fontId="84" fillId="0" borderId="16" xfId="0" applyFont="1" applyFill="1" applyBorder="1" applyAlignment="1">
      <alignment/>
    </xf>
    <xf numFmtId="3" fontId="84" fillId="33" borderId="14" xfId="0" applyNumberFormat="1" applyFont="1" applyFill="1" applyBorder="1" applyAlignment="1">
      <alignment wrapText="1"/>
    </xf>
    <xf numFmtId="3" fontId="84" fillId="33" borderId="11" xfId="0" applyNumberFormat="1" applyFont="1" applyFill="1" applyBorder="1" applyAlignment="1">
      <alignment wrapText="1"/>
    </xf>
    <xf numFmtId="0" fontId="84" fillId="0" borderId="11" xfId="0" applyFont="1" applyFill="1" applyBorder="1" applyAlignment="1">
      <alignment wrapText="1"/>
    </xf>
    <xf numFmtId="0" fontId="84" fillId="0" borderId="11" xfId="0" applyFont="1" applyFill="1" applyBorder="1" applyAlignment="1">
      <alignment horizontal="left" wrapText="1"/>
    </xf>
    <xf numFmtId="0" fontId="84" fillId="0" borderId="11" xfId="0" applyFont="1" applyFill="1" applyBorder="1" applyAlignment="1">
      <alignment horizontal="left"/>
    </xf>
    <xf numFmtId="0" fontId="84" fillId="0" borderId="14" xfId="0" applyFont="1" applyFill="1" applyBorder="1" applyAlignment="1">
      <alignment horizontal="left" wrapText="1"/>
    </xf>
    <xf numFmtId="0" fontId="85" fillId="7" borderId="11" xfId="0" applyFont="1" applyFill="1" applyBorder="1" applyAlignment="1">
      <alignment horizontal="left"/>
    </xf>
    <xf numFmtId="0" fontId="85" fillId="7" borderId="11" xfId="0" applyFont="1" applyFill="1" applyBorder="1" applyAlignment="1">
      <alignment horizontal="center" wrapText="1"/>
    </xf>
    <xf numFmtId="0" fontId="85" fillId="7" borderId="11" xfId="0" applyFont="1" applyFill="1" applyBorder="1" applyAlignment="1">
      <alignment/>
    </xf>
    <xf numFmtId="0" fontId="86" fillId="9" borderId="18" xfId="0" applyFont="1" applyFill="1" applyBorder="1" applyAlignment="1">
      <alignment horizontal="center" vertical="center"/>
    </xf>
    <xf numFmtId="0" fontId="86" fillId="9" borderId="18" xfId="0" applyFont="1" applyFill="1" applyBorder="1" applyAlignment="1">
      <alignment horizontal="center" wrapText="1"/>
    </xf>
    <xf numFmtId="0" fontId="86" fillId="9" borderId="19" xfId="0" applyFont="1" applyFill="1" applyBorder="1" applyAlignment="1">
      <alignment horizontal="center"/>
    </xf>
    <xf numFmtId="0" fontId="86" fillId="9" borderId="18" xfId="0" applyFont="1" applyFill="1" applyBorder="1" applyAlignment="1">
      <alignment horizontal="left"/>
    </xf>
    <xf numFmtId="0" fontId="86" fillId="9" borderId="18" xfId="0" applyFont="1" applyFill="1" applyBorder="1" applyAlignment="1">
      <alignment/>
    </xf>
    <xf numFmtId="0" fontId="86" fillId="9" borderId="19" xfId="0" applyFont="1" applyFill="1" applyBorder="1" applyAlignment="1">
      <alignment horizontal="left"/>
    </xf>
    <xf numFmtId="0" fontId="14" fillId="34" borderId="20" xfId="0" applyFont="1" applyFill="1" applyBorder="1" applyAlignment="1">
      <alignment horizontal="center"/>
    </xf>
    <xf numFmtId="0" fontId="14" fillId="34" borderId="21" xfId="0" applyFont="1" applyFill="1" applyBorder="1" applyAlignment="1">
      <alignment/>
    </xf>
    <xf numFmtId="0" fontId="14" fillId="34" borderId="21" xfId="0" applyFont="1" applyFill="1" applyBorder="1" applyAlignment="1">
      <alignment horizontal="left"/>
    </xf>
    <xf numFmtId="0" fontId="15" fillId="34" borderId="21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4" fillId="34" borderId="21" xfId="0" applyFont="1" applyFill="1" applyBorder="1" applyAlignment="1">
      <alignment horizontal="center" wrapText="1"/>
    </xf>
    <xf numFmtId="0" fontId="14" fillId="34" borderId="22" xfId="0" applyFont="1" applyFill="1" applyBorder="1" applyAlignment="1">
      <alignment horizontal="left"/>
    </xf>
    <xf numFmtId="0" fontId="87" fillId="34" borderId="11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wrapText="1"/>
    </xf>
    <xf numFmtId="0" fontId="87" fillId="34" borderId="12" xfId="0" applyFont="1" applyFill="1" applyBorder="1" applyAlignment="1">
      <alignment horizontal="center"/>
    </xf>
    <xf numFmtId="0" fontId="87" fillId="34" borderId="18" xfId="0" applyFont="1" applyFill="1" applyBorder="1" applyAlignment="1">
      <alignment horizontal="left"/>
    </xf>
    <xf numFmtId="0" fontId="87" fillId="34" borderId="18" xfId="0" applyFont="1" applyFill="1" applyBorder="1" applyAlignment="1">
      <alignment/>
    </xf>
    <xf numFmtId="0" fontId="87" fillId="34" borderId="18" xfId="0" applyFont="1" applyFill="1" applyBorder="1" applyAlignment="1">
      <alignment horizontal="center" wrapText="1"/>
    </xf>
    <xf numFmtId="0" fontId="87" fillId="34" borderId="19" xfId="0" applyFont="1" applyFill="1" applyBorder="1" applyAlignment="1">
      <alignment horizontal="left"/>
    </xf>
    <xf numFmtId="0" fontId="86" fillId="9" borderId="23" xfId="0" applyFont="1" applyFill="1" applyBorder="1" applyAlignment="1">
      <alignment horizontal="center" vertical="center"/>
    </xf>
    <xf numFmtId="0" fontId="85" fillId="9" borderId="18" xfId="0" applyFont="1" applyFill="1" applyBorder="1" applyAlignment="1">
      <alignment horizontal="center" vertical="center"/>
    </xf>
    <xf numFmtId="0" fontId="86" fillId="9" borderId="18" xfId="0" applyFont="1" applyFill="1" applyBorder="1" applyAlignment="1">
      <alignment vertical="center" wrapText="1"/>
    </xf>
    <xf numFmtId="0" fontId="88" fillId="0" borderId="0" xfId="0" applyFont="1" applyAlignment="1">
      <alignment/>
    </xf>
    <xf numFmtId="0" fontId="89" fillId="0" borderId="0" xfId="0" applyFont="1" applyBorder="1" applyAlignment="1">
      <alignment horizontal="center"/>
    </xf>
    <xf numFmtId="0" fontId="90" fillId="0" borderId="0" xfId="0" applyFont="1" applyFill="1" applyBorder="1" applyAlignment="1">
      <alignment horizontal="center" wrapText="1"/>
    </xf>
    <xf numFmtId="3" fontId="90" fillId="33" borderId="0" xfId="0" applyNumberFormat="1" applyFont="1" applyFill="1" applyBorder="1" applyAlignment="1">
      <alignment wrapText="1"/>
    </xf>
    <xf numFmtId="2" fontId="89" fillId="0" borderId="0" xfId="0" applyNumberFormat="1" applyFont="1" applyFill="1" applyBorder="1" applyAlignment="1">
      <alignment/>
    </xf>
    <xf numFmtId="2" fontId="90" fillId="0" borderId="0" xfId="0" applyNumberFormat="1" applyFont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NumberFormat="1" applyFont="1" applyAlignment="1">
      <alignment/>
    </xf>
    <xf numFmtId="0" fontId="91" fillId="0" borderId="0" xfId="0" applyFont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NumberFormat="1" applyFont="1" applyAlignment="1">
      <alignment/>
    </xf>
    <xf numFmtId="0" fontId="86" fillId="9" borderId="24" xfId="0" applyFont="1" applyFill="1" applyBorder="1" applyAlignment="1">
      <alignment vertical="center" wrapText="1"/>
    </xf>
    <xf numFmtId="0" fontId="86" fillId="9" borderId="16" xfId="0" applyFont="1" applyFill="1" applyBorder="1" applyAlignment="1">
      <alignment vertical="center" wrapText="1"/>
    </xf>
    <xf numFmtId="0" fontId="86" fillId="9" borderId="25" xfId="0" applyFont="1" applyFill="1" applyBorder="1" applyAlignment="1">
      <alignment horizontal="center" vertical="center"/>
    </xf>
    <xf numFmtId="0" fontId="86" fillId="9" borderId="26" xfId="0" applyFont="1" applyFill="1" applyBorder="1" applyAlignment="1">
      <alignment horizontal="center" vertical="center"/>
    </xf>
    <xf numFmtId="0" fontId="86" fillId="9" borderId="24" xfId="0" applyFont="1" applyFill="1" applyBorder="1" applyAlignment="1">
      <alignment horizontal="center" vertical="center"/>
    </xf>
    <xf numFmtId="0" fontId="86" fillId="9" borderId="16" xfId="0" applyFont="1" applyFill="1" applyBorder="1" applyAlignment="1">
      <alignment horizontal="center" vertical="center"/>
    </xf>
    <xf numFmtId="0" fontId="87" fillId="34" borderId="18" xfId="0" applyFont="1" applyFill="1" applyBorder="1" applyAlignment="1">
      <alignment vertical="center" wrapText="1"/>
    </xf>
    <xf numFmtId="0" fontId="87" fillId="34" borderId="11" xfId="0" applyFont="1" applyFill="1" applyBorder="1" applyAlignment="1">
      <alignment vertical="center" wrapText="1"/>
    </xf>
    <xf numFmtId="0" fontId="87" fillId="34" borderId="23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0" fontId="87" fillId="34" borderId="18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8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3.57421875" style="0" customWidth="1"/>
    <col min="2" max="2" width="7.421875" style="1" customWidth="1"/>
    <col min="3" max="3" width="3.8515625" style="0" customWidth="1"/>
    <col min="4" max="4" width="15.57421875" style="5" customWidth="1"/>
    <col min="5" max="5" width="14.7109375" style="0" customWidth="1"/>
    <col min="6" max="6" width="8.7109375" style="2" customWidth="1"/>
    <col min="7" max="7" width="7.7109375" style="2" customWidth="1"/>
    <col min="8" max="8" width="10.140625" style="2" customWidth="1"/>
    <col min="9" max="9" width="7.00390625" style="3" customWidth="1"/>
    <col min="10" max="10" width="14.00390625" style="4" customWidth="1"/>
  </cols>
  <sheetData>
    <row r="1" spans="2:10" s="7" customFormat="1" ht="36" thickBot="1">
      <c r="B1" s="10" t="s">
        <v>91</v>
      </c>
      <c r="C1" s="11"/>
      <c r="D1" s="75" t="s">
        <v>100</v>
      </c>
      <c r="E1" s="76"/>
      <c r="F1" s="77"/>
      <c r="G1" s="77"/>
      <c r="H1" s="12"/>
      <c r="I1" s="13"/>
      <c r="J1" s="14"/>
    </row>
    <row r="2" spans="2:10" s="6" customFormat="1" ht="19.5" customHeight="1" thickBot="1">
      <c r="B2" s="104"/>
      <c r="C2" s="105"/>
      <c r="D2" s="106"/>
      <c r="E2" s="107" t="s">
        <v>102</v>
      </c>
      <c r="F2" s="108"/>
      <c r="G2" s="108"/>
      <c r="H2" s="108"/>
      <c r="I2" s="109"/>
      <c r="J2" s="110"/>
    </row>
    <row r="3" spans="2:10" s="6" customFormat="1" ht="36.75" customHeight="1">
      <c r="B3" s="140" t="s">
        <v>68</v>
      </c>
      <c r="C3" s="142" t="s">
        <v>0</v>
      </c>
      <c r="D3" s="111" t="s">
        <v>76</v>
      </c>
      <c r="E3" s="111" t="s">
        <v>75</v>
      </c>
      <c r="F3" s="138" t="s">
        <v>7</v>
      </c>
      <c r="G3" s="138" t="s">
        <v>66</v>
      </c>
      <c r="H3" s="138" t="s">
        <v>67</v>
      </c>
      <c r="I3" s="112" t="s">
        <v>9</v>
      </c>
      <c r="J3" s="113" t="s">
        <v>10</v>
      </c>
    </row>
    <row r="4" spans="2:10" ht="12.75" hidden="1">
      <c r="B4" s="141"/>
      <c r="C4" s="143"/>
      <c r="D4" s="114" t="s">
        <v>70</v>
      </c>
      <c r="E4" s="115" t="s">
        <v>73</v>
      </c>
      <c r="F4" s="139"/>
      <c r="G4" s="139"/>
      <c r="H4" s="139"/>
      <c r="I4" s="116">
        <v>700</v>
      </c>
      <c r="J4" s="117">
        <v>51807</v>
      </c>
    </row>
    <row r="5" spans="2:10" ht="14.25">
      <c r="B5" s="38" t="s">
        <v>33</v>
      </c>
      <c r="C5" s="39" t="s">
        <v>2</v>
      </c>
      <c r="D5" s="95" t="s">
        <v>70</v>
      </c>
      <c r="E5" s="97" t="s">
        <v>73</v>
      </c>
      <c r="F5" s="40">
        <v>60.69</v>
      </c>
      <c r="G5" s="40">
        <v>13.32</v>
      </c>
      <c r="H5" s="41">
        <f>G5+F5</f>
        <v>74.00999999999999</v>
      </c>
      <c r="I5" s="69">
        <v>700</v>
      </c>
      <c r="J5" s="42">
        <f>H5*I5</f>
        <v>51806.99999999999</v>
      </c>
    </row>
    <row r="6" spans="2:10" ht="14.25">
      <c r="B6" s="38" t="s">
        <v>21</v>
      </c>
      <c r="C6" s="39" t="s">
        <v>4</v>
      </c>
      <c r="D6" s="95" t="s">
        <v>70</v>
      </c>
      <c r="E6" s="97" t="s">
        <v>73</v>
      </c>
      <c r="F6" s="40">
        <v>60.69</v>
      </c>
      <c r="G6" s="40">
        <v>12.54</v>
      </c>
      <c r="H6" s="41">
        <v>73.23</v>
      </c>
      <c r="I6" s="69">
        <v>700</v>
      </c>
      <c r="J6" s="42">
        <v>51261</v>
      </c>
    </row>
    <row r="7" spans="2:10" ht="14.25" customHeight="1">
      <c r="B7" s="38" t="s">
        <v>44</v>
      </c>
      <c r="C7" s="39" t="s">
        <v>1</v>
      </c>
      <c r="D7" s="96" t="s">
        <v>69</v>
      </c>
      <c r="E7" s="97" t="s">
        <v>72</v>
      </c>
      <c r="F7" s="40">
        <v>42.3</v>
      </c>
      <c r="G7" s="40">
        <v>9.14</v>
      </c>
      <c r="H7" s="41">
        <f>G7+F7</f>
        <v>51.44</v>
      </c>
      <c r="I7" s="69">
        <v>750</v>
      </c>
      <c r="J7" s="42">
        <f>H7*I7</f>
        <v>38580</v>
      </c>
    </row>
    <row r="8" spans="2:10" ht="12.75" customHeight="1">
      <c r="B8" s="38" t="s">
        <v>45</v>
      </c>
      <c r="C8" s="39" t="s">
        <v>1</v>
      </c>
      <c r="D8" s="96" t="s">
        <v>71</v>
      </c>
      <c r="E8" s="97" t="s">
        <v>73</v>
      </c>
      <c r="F8" s="40">
        <v>24.78</v>
      </c>
      <c r="G8" s="40">
        <v>5.3</v>
      </c>
      <c r="H8" s="41">
        <f>G8+F8</f>
        <v>30.080000000000002</v>
      </c>
      <c r="I8" s="69">
        <v>750</v>
      </c>
      <c r="J8" s="42">
        <f>H8*I8</f>
        <v>22560</v>
      </c>
    </row>
    <row r="9" spans="2:10" ht="12" customHeight="1">
      <c r="B9" s="38" t="s">
        <v>48</v>
      </c>
      <c r="C9" s="39" t="s">
        <v>2</v>
      </c>
      <c r="D9" s="97" t="s">
        <v>70</v>
      </c>
      <c r="E9" s="97" t="s">
        <v>72</v>
      </c>
      <c r="F9" s="40">
        <v>60.69</v>
      </c>
      <c r="G9" s="40">
        <v>13.86</v>
      </c>
      <c r="H9" s="41">
        <f>G9+F9</f>
        <v>74.55</v>
      </c>
      <c r="I9" s="69">
        <v>750</v>
      </c>
      <c r="J9" s="42">
        <f>H9*I9</f>
        <v>55912.5</v>
      </c>
    </row>
    <row r="10" spans="2:10" ht="14.25">
      <c r="B10" s="38" t="s">
        <v>58</v>
      </c>
      <c r="C10" s="39" t="s">
        <v>4</v>
      </c>
      <c r="D10" s="97" t="s">
        <v>70</v>
      </c>
      <c r="E10" s="97" t="s">
        <v>72</v>
      </c>
      <c r="F10" s="40">
        <v>60.69</v>
      </c>
      <c r="G10" s="40">
        <v>13.38</v>
      </c>
      <c r="H10" s="41">
        <f>G10+F10</f>
        <v>74.07</v>
      </c>
      <c r="I10" s="69">
        <v>750</v>
      </c>
      <c r="J10" s="42">
        <f>H10*I10</f>
        <v>55552.49999999999</v>
      </c>
    </row>
    <row r="11" spans="2:10" s="8" customFormat="1" ht="16.5" customHeight="1" thickBot="1">
      <c r="B11" s="78" t="s">
        <v>99</v>
      </c>
      <c r="C11" s="80"/>
      <c r="D11" s="81"/>
      <c r="E11" s="79"/>
      <c r="F11" s="29"/>
      <c r="G11" s="29"/>
      <c r="H11" s="29"/>
      <c r="I11" s="29"/>
      <c r="J11" s="29"/>
    </row>
    <row r="12" spans="2:10" s="8" customFormat="1" ht="37.5" customHeight="1">
      <c r="B12" s="134" t="s">
        <v>92</v>
      </c>
      <c r="C12" s="136" t="s">
        <v>93</v>
      </c>
      <c r="D12" s="98" t="s">
        <v>76</v>
      </c>
      <c r="E12" s="98" t="s">
        <v>75</v>
      </c>
      <c r="F12" s="132" t="s">
        <v>7</v>
      </c>
      <c r="G12" s="132" t="s">
        <v>66</v>
      </c>
      <c r="H12" s="132" t="s">
        <v>94</v>
      </c>
      <c r="I12" s="99" t="s">
        <v>9</v>
      </c>
      <c r="J12" s="100" t="s">
        <v>95</v>
      </c>
    </row>
    <row r="13" spans="2:10" s="8" customFormat="1" ht="64.5" customHeight="1" hidden="1">
      <c r="B13" s="135"/>
      <c r="C13" s="137"/>
      <c r="D13" s="101" t="s">
        <v>70</v>
      </c>
      <c r="E13" s="102" t="s">
        <v>73</v>
      </c>
      <c r="F13" s="133"/>
      <c r="G13" s="133"/>
      <c r="H13" s="133"/>
      <c r="I13" s="99">
        <v>700</v>
      </c>
      <c r="J13" s="103">
        <v>51807</v>
      </c>
    </row>
    <row r="14" spans="2:10" ht="14.25">
      <c r="B14" s="43" t="s">
        <v>8</v>
      </c>
      <c r="C14" s="44" t="s">
        <v>1</v>
      </c>
      <c r="D14" s="92" t="s">
        <v>69</v>
      </c>
      <c r="E14" s="86" t="s">
        <v>72</v>
      </c>
      <c r="F14" s="45">
        <v>37.69</v>
      </c>
      <c r="G14" s="45">
        <v>8.22</v>
      </c>
      <c r="H14" s="46">
        <f>G14+F14</f>
        <v>45.91</v>
      </c>
      <c r="I14" s="72">
        <v>800</v>
      </c>
      <c r="J14" s="47">
        <f>H14*I14</f>
        <v>36728</v>
      </c>
    </row>
    <row r="15" spans="2:10" ht="14.25">
      <c r="B15" s="43" t="s">
        <v>41</v>
      </c>
      <c r="C15" s="44" t="s">
        <v>1</v>
      </c>
      <c r="D15" s="92" t="s">
        <v>69</v>
      </c>
      <c r="E15" s="86" t="s">
        <v>72</v>
      </c>
      <c r="F15" s="45">
        <v>37.13</v>
      </c>
      <c r="G15" s="45">
        <v>8.1</v>
      </c>
      <c r="H15" s="46">
        <f aca="true" t="shared" si="0" ref="H15:H71">G15+F15</f>
        <v>45.230000000000004</v>
      </c>
      <c r="I15" s="72">
        <v>800</v>
      </c>
      <c r="J15" s="47">
        <f aca="true" t="shared" si="1" ref="J15:J71">H15*I15</f>
        <v>36184</v>
      </c>
    </row>
    <row r="16" spans="2:10" ht="14.25">
      <c r="B16" s="43" t="s">
        <v>40</v>
      </c>
      <c r="C16" s="44" t="s">
        <v>1</v>
      </c>
      <c r="D16" s="92" t="s">
        <v>69</v>
      </c>
      <c r="E16" s="86" t="s">
        <v>72</v>
      </c>
      <c r="F16" s="45">
        <v>37.44</v>
      </c>
      <c r="G16" s="45">
        <v>8.17</v>
      </c>
      <c r="H16" s="46">
        <f t="shared" si="0"/>
        <v>45.61</v>
      </c>
      <c r="I16" s="72">
        <v>800</v>
      </c>
      <c r="J16" s="47">
        <f t="shared" si="1"/>
        <v>36488</v>
      </c>
    </row>
    <row r="17" spans="2:10" ht="14.25">
      <c r="B17" s="43" t="s">
        <v>39</v>
      </c>
      <c r="C17" s="44" t="s">
        <v>1</v>
      </c>
      <c r="D17" s="92" t="s">
        <v>69</v>
      </c>
      <c r="E17" s="86" t="s">
        <v>73</v>
      </c>
      <c r="F17" s="45">
        <v>42.59</v>
      </c>
      <c r="G17" s="45">
        <v>8.93</v>
      </c>
      <c r="H17" s="46">
        <f t="shared" si="0"/>
        <v>51.52</v>
      </c>
      <c r="I17" s="72">
        <v>800</v>
      </c>
      <c r="J17" s="47">
        <f t="shared" si="1"/>
        <v>41216</v>
      </c>
    </row>
    <row r="18" spans="2:10" ht="14.25">
      <c r="B18" s="43" t="s">
        <v>38</v>
      </c>
      <c r="C18" s="44" t="s">
        <v>1</v>
      </c>
      <c r="D18" s="92" t="s">
        <v>69</v>
      </c>
      <c r="E18" s="86" t="s">
        <v>73</v>
      </c>
      <c r="F18" s="45">
        <v>39.28</v>
      </c>
      <c r="G18" s="45">
        <v>7.91</v>
      </c>
      <c r="H18" s="46">
        <f t="shared" si="0"/>
        <v>47.19</v>
      </c>
      <c r="I18" s="72">
        <v>800</v>
      </c>
      <c r="J18" s="47">
        <f t="shared" si="1"/>
        <v>37752</v>
      </c>
    </row>
    <row r="19" spans="2:10" ht="14.25">
      <c r="B19" s="43" t="s">
        <v>37</v>
      </c>
      <c r="C19" s="44" t="s">
        <v>1</v>
      </c>
      <c r="D19" s="92" t="s">
        <v>71</v>
      </c>
      <c r="E19" s="86" t="s">
        <v>73</v>
      </c>
      <c r="F19" s="45">
        <v>21.61</v>
      </c>
      <c r="G19" s="45">
        <v>4.35</v>
      </c>
      <c r="H19" s="46">
        <f t="shared" si="0"/>
        <v>25.96</v>
      </c>
      <c r="I19" s="72">
        <v>850</v>
      </c>
      <c r="J19" s="47">
        <f>H19*I19</f>
        <v>22066</v>
      </c>
    </row>
    <row r="20" spans="2:10" ht="14.25">
      <c r="B20" s="43" t="s">
        <v>36</v>
      </c>
      <c r="C20" s="44" t="s">
        <v>2</v>
      </c>
      <c r="D20" s="92" t="s">
        <v>69</v>
      </c>
      <c r="E20" s="86" t="s">
        <v>72</v>
      </c>
      <c r="F20" s="45">
        <v>43.47</v>
      </c>
      <c r="G20" s="45">
        <v>10.06</v>
      </c>
      <c r="H20" s="46">
        <f t="shared" si="0"/>
        <v>53.53</v>
      </c>
      <c r="I20" s="72">
        <v>850</v>
      </c>
      <c r="J20" s="47">
        <f t="shared" si="1"/>
        <v>45500.5</v>
      </c>
    </row>
    <row r="21" spans="2:10" ht="14.25">
      <c r="B21" s="43" t="s">
        <v>35</v>
      </c>
      <c r="C21" s="44" t="s">
        <v>2</v>
      </c>
      <c r="D21" s="92" t="s">
        <v>69</v>
      </c>
      <c r="E21" s="86" t="s">
        <v>72</v>
      </c>
      <c r="F21" s="45">
        <v>42.9</v>
      </c>
      <c r="G21" s="45">
        <v>9.92</v>
      </c>
      <c r="H21" s="46">
        <f t="shared" si="0"/>
        <v>52.82</v>
      </c>
      <c r="I21" s="72">
        <v>850</v>
      </c>
      <c r="J21" s="47">
        <f t="shared" si="1"/>
        <v>44897</v>
      </c>
    </row>
    <row r="22" spans="2:10" ht="14.25">
      <c r="B22" s="43" t="s">
        <v>34</v>
      </c>
      <c r="C22" s="44" t="s">
        <v>2</v>
      </c>
      <c r="D22" s="92" t="s">
        <v>69</v>
      </c>
      <c r="E22" s="86" t="s">
        <v>72</v>
      </c>
      <c r="F22" s="45">
        <v>43.22</v>
      </c>
      <c r="G22" s="45">
        <v>10</v>
      </c>
      <c r="H22" s="46">
        <f t="shared" si="0"/>
        <v>53.22</v>
      </c>
      <c r="I22" s="72">
        <v>850</v>
      </c>
      <c r="J22" s="47">
        <f t="shared" si="1"/>
        <v>45237</v>
      </c>
    </row>
    <row r="23" spans="2:10" ht="14.25">
      <c r="B23" s="43" t="s">
        <v>33</v>
      </c>
      <c r="C23" s="44" t="s">
        <v>2</v>
      </c>
      <c r="D23" s="93" t="s">
        <v>70</v>
      </c>
      <c r="E23" s="86" t="s">
        <v>73</v>
      </c>
      <c r="F23" s="45">
        <v>60.69</v>
      </c>
      <c r="G23" s="45">
        <v>13.32</v>
      </c>
      <c r="H23" s="46">
        <f t="shared" si="0"/>
        <v>74.00999999999999</v>
      </c>
      <c r="I23" s="72">
        <v>700</v>
      </c>
      <c r="J23" s="47">
        <f t="shared" si="1"/>
        <v>51806.99999999999</v>
      </c>
    </row>
    <row r="24" spans="2:10" ht="14.25">
      <c r="B24" s="43" t="s">
        <v>32</v>
      </c>
      <c r="C24" s="44" t="s">
        <v>2</v>
      </c>
      <c r="D24" s="92" t="s">
        <v>69</v>
      </c>
      <c r="E24" s="86" t="s">
        <v>73</v>
      </c>
      <c r="F24" s="45">
        <v>35.37</v>
      </c>
      <c r="G24" s="45">
        <v>7.55</v>
      </c>
      <c r="H24" s="46">
        <f t="shared" si="0"/>
        <v>42.919999999999995</v>
      </c>
      <c r="I24" s="72">
        <v>850</v>
      </c>
      <c r="J24" s="47">
        <f t="shared" si="1"/>
        <v>36481.99999999999</v>
      </c>
    </row>
    <row r="25" spans="2:10" ht="14.25">
      <c r="B25" s="43" t="s">
        <v>31</v>
      </c>
      <c r="C25" s="44" t="s">
        <v>2</v>
      </c>
      <c r="D25" s="92" t="s">
        <v>71</v>
      </c>
      <c r="E25" s="86" t="s">
        <v>73</v>
      </c>
      <c r="F25" s="45">
        <v>25.44</v>
      </c>
      <c r="G25" s="45">
        <v>5.43</v>
      </c>
      <c r="H25" s="46">
        <f t="shared" si="0"/>
        <v>30.87</v>
      </c>
      <c r="I25" s="72">
        <v>850</v>
      </c>
      <c r="J25" s="47">
        <f>H25*I25</f>
        <v>26239.5</v>
      </c>
    </row>
    <row r="26" spans="2:10" ht="14.25">
      <c r="B26" s="43" t="s">
        <v>30</v>
      </c>
      <c r="C26" s="44" t="s">
        <v>2</v>
      </c>
      <c r="D26" s="92" t="s">
        <v>69</v>
      </c>
      <c r="E26" s="86" t="s">
        <v>73</v>
      </c>
      <c r="F26" s="45">
        <v>38.44</v>
      </c>
      <c r="G26" s="45">
        <v>8.55</v>
      </c>
      <c r="H26" s="46">
        <f t="shared" si="0"/>
        <v>46.989999999999995</v>
      </c>
      <c r="I26" s="72">
        <v>800</v>
      </c>
      <c r="J26" s="47">
        <f t="shared" si="1"/>
        <v>37591.99999999999</v>
      </c>
    </row>
    <row r="27" spans="2:10" ht="14.25">
      <c r="B27" s="43" t="s">
        <v>28</v>
      </c>
      <c r="C27" s="44" t="s">
        <v>3</v>
      </c>
      <c r="D27" s="92" t="s">
        <v>69</v>
      </c>
      <c r="E27" s="86" t="s">
        <v>72</v>
      </c>
      <c r="F27" s="45">
        <v>43.47</v>
      </c>
      <c r="G27" s="45">
        <v>10.06</v>
      </c>
      <c r="H27" s="46">
        <f t="shared" si="0"/>
        <v>53.53</v>
      </c>
      <c r="I27" s="72">
        <v>850</v>
      </c>
      <c r="J27" s="47">
        <f t="shared" si="1"/>
        <v>45500.5</v>
      </c>
    </row>
    <row r="28" spans="2:10" ht="14.25">
      <c r="B28" s="43" t="s">
        <v>26</v>
      </c>
      <c r="C28" s="44" t="s">
        <v>3</v>
      </c>
      <c r="D28" s="92" t="s">
        <v>69</v>
      </c>
      <c r="E28" s="86" t="s">
        <v>72</v>
      </c>
      <c r="F28" s="45">
        <v>42.9</v>
      </c>
      <c r="G28" s="45">
        <v>9.92</v>
      </c>
      <c r="H28" s="46">
        <f t="shared" si="0"/>
        <v>52.82</v>
      </c>
      <c r="I28" s="72">
        <v>850</v>
      </c>
      <c r="J28" s="47">
        <f t="shared" si="1"/>
        <v>44897</v>
      </c>
    </row>
    <row r="29" spans="2:10" ht="14.25">
      <c r="B29" s="43" t="s">
        <v>24</v>
      </c>
      <c r="C29" s="44" t="s">
        <v>3</v>
      </c>
      <c r="D29" s="92" t="s">
        <v>69</v>
      </c>
      <c r="E29" s="86" t="s">
        <v>72</v>
      </c>
      <c r="F29" s="45">
        <v>43.22</v>
      </c>
      <c r="G29" s="45">
        <v>10</v>
      </c>
      <c r="H29" s="46">
        <f t="shared" si="0"/>
        <v>53.22</v>
      </c>
      <c r="I29" s="72">
        <v>850</v>
      </c>
      <c r="J29" s="47">
        <f t="shared" si="1"/>
        <v>45237</v>
      </c>
    </row>
    <row r="30" spans="2:10" ht="14.25">
      <c r="B30" s="43" t="s">
        <v>22</v>
      </c>
      <c r="C30" s="44" t="s">
        <v>3</v>
      </c>
      <c r="D30" s="93" t="s">
        <v>70</v>
      </c>
      <c r="E30" s="86" t="s">
        <v>73</v>
      </c>
      <c r="F30" s="45">
        <v>60.69</v>
      </c>
      <c r="G30" s="45">
        <v>13.32</v>
      </c>
      <c r="H30" s="46">
        <f t="shared" si="0"/>
        <v>74.00999999999999</v>
      </c>
      <c r="I30" s="72">
        <v>700</v>
      </c>
      <c r="J30" s="42" t="s">
        <v>98</v>
      </c>
    </row>
    <row r="31" spans="2:10" ht="14.25">
      <c r="B31" s="43" t="s">
        <v>20</v>
      </c>
      <c r="C31" s="44" t="s">
        <v>3</v>
      </c>
      <c r="D31" s="92" t="s">
        <v>69</v>
      </c>
      <c r="E31" s="86" t="s">
        <v>73</v>
      </c>
      <c r="F31" s="45">
        <v>35.37</v>
      </c>
      <c r="G31" s="45">
        <v>7.55</v>
      </c>
      <c r="H31" s="46">
        <f t="shared" si="0"/>
        <v>42.919999999999995</v>
      </c>
      <c r="I31" s="72">
        <v>850</v>
      </c>
      <c r="J31" s="47">
        <f t="shared" si="1"/>
        <v>36481.99999999999</v>
      </c>
    </row>
    <row r="32" spans="2:10" ht="14.25">
      <c r="B32" s="43" t="s">
        <v>18</v>
      </c>
      <c r="C32" s="44" t="s">
        <v>3</v>
      </c>
      <c r="D32" s="92" t="s">
        <v>71</v>
      </c>
      <c r="E32" s="86" t="s">
        <v>73</v>
      </c>
      <c r="F32" s="45">
        <v>25.44</v>
      </c>
      <c r="G32" s="45">
        <v>5.43</v>
      </c>
      <c r="H32" s="46">
        <f t="shared" si="0"/>
        <v>30.87</v>
      </c>
      <c r="I32" s="72">
        <v>850</v>
      </c>
      <c r="J32" s="42" t="s">
        <v>98</v>
      </c>
    </row>
    <row r="33" spans="2:10" ht="14.25">
      <c r="B33" s="43" t="s">
        <v>29</v>
      </c>
      <c r="C33" s="44" t="s">
        <v>3</v>
      </c>
      <c r="D33" s="92" t="s">
        <v>69</v>
      </c>
      <c r="E33" s="86" t="s">
        <v>73</v>
      </c>
      <c r="F33" s="45">
        <v>38.64</v>
      </c>
      <c r="G33" s="45">
        <v>8.6</v>
      </c>
      <c r="H33" s="46">
        <f t="shared" si="0"/>
        <v>47.24</v>
      </c>
      <c r="I33" s="72">
        <v>800</v>
      </c>
      <c r="J33" s="47">
        <f t="shared" si="1"/>
        <v>37792</v>
      </c>
    </row>
    <row r="34" spans="2:10" ht="14.25">
      <c r="B34" s="43" t="s">
        <v>27</v>
      </c>
      <c r="C34" s="44" t="s">
        <v>4</v>
      </c>
      <c r="D34" s="92" t="s">
        <v>69</v>
      </c>
      <c r="E34" s="86" t="s">
        <v>72</v>
      </c>
      <c r="F34" s="45">
        <v>43.47</v>
      </c>
      <c r="G34" s="45">
        <v>10.06</v>
      </c>
      <c r="H34" s="46">
        <f t="shared" si="0"/>
        <v>53.53</v>
      </c>
      <c r="I34" s="72">
        <v>850</v>
      </c>
      <c r="J34" s="47">
        <f t="shared" si="1"/>
        <v>45500.5</v>
      </c>
    </row>
    <row r="35" spans="2:10" ht="14.25">
      <c r="B35" s="43" t="s">
        <v>25</v>
      </c>
      <c r="C35" s="44" t="s">
        <v>4</v>
      </c>
      <c r="D35" s="92" t="s">
        <v>69</v>
      </c>
      <c r="E35" s="86" t="s">
        <v>72</v>
      </c>
      <c r="F35" s="45">
        <v>42.9</v>
      </c>
      <c r="G35" s="45">
        <v>9.78</v>
      </c>
      <c r="H35" s="46">
        <f t="shared" si="0"/>
        <v>52.68</v>
      </c>
      <c r="I35" s="72">
        <v>850</v>
      </c>
      <c r="J35" s="47">
        <f t="shared" si="1"/>
        <v>44778</v>
      </c>
    </row>
    <row r="36" spans="2:10" ht="14.25">
      <c r="B36" s="43" t="s">
        <v>23</v>
      </c>
      <c r="C36" s="44" t="s">
        <v>4</v>
      </c>
      <c r="D36" s="92" t="s">
        <v>69</v>
      </c>
      <c r="E36" s="86" t="s">
        <v>72</v>
      </c>
      <c r="F36" s="45">
        <v>43.22</v>
      </c>
      <c r="G36" s="45">
        <v>9.41</v>
      </c>
      <c r="H36" s="46">
        <f t="shared" si="0"/>
        <v>52.629999999999995</v>
      </c>
      <c r="I36" s="72">
        <v>850</v>
      </c>
      <c r="J36" s="47">
        <f t="shared" si="1"/>
        <v>44735.49999999999</v>
      </c>
    </row>
    <row r="37" spans="2:10" ht="14.25">
      <c r="B37" s="43" t="s">
        <v>21</v>
      </c>
      <c r="C37" s="44" t="s">
        <v>4</v>
      </c>
      <c r="D37" s="93" t="s">
        <v>70</v>
      </c>
      <c r="E37" s="86" t="s">
        <v>73</v>
      </c>
      <c r="F37" s="45">
        <v>60.69</v>
      </c>
      <c r="G37" s="45">
        <v>12.54</v>
      </c>
      <c r="H37" s="46">
        <f t="shared" si="0"/>
        <v>73.22999999999999</v>
      </c>
      <c r="I37" s="72">
        <v>700</v>
      </c>
      <c r="J37" s="42" t="s">
        <v>98</v>
      </c>
    </row>
    <row r="38" spans="2:10" ht="14.25">
      <c r="B38" s="43" t="s">
        <v>19</v>
      </c>
      <c r="C38" s="44" t="s">
        <v>4</v>
      </c>
      <c r="D38" s="92" t="s">
        <v>69</v>
      </c>
      <c r="E38" s="86" t="s">
        <v>73</v>
      </c>
      <c r="F38" s="45">
        <v>35.37</v>
      </c>
      <c r="G38" s="45">
        <v>7.44</v>
      </c>
      <c r="H38" s="46">
        <f t="shared" si="0"/>
        <v>42.809999999999995</v>
      </c>
      <c r="I38" s="72">
        <v>850</v>
      </c>
      <c r="J38" s="47">
        <f t="shared" si="1"/>
        <v>36388.49999999999</v>
      </c>
    </row>
    <row r="39" spans="2:10" ht="14.25">
      <c r="B39" s="43" t="s">
        <v>17</v>
      </c>
      <c r="C39" s="44" t="s">
        <v>4</v>
      </c>
      <c r="D39" s="92" t="s">
        <v>71</v>
      </c>
      <c r="E39" s="86" t="s">
        <v>73</v>
      </c>
      <c r="F39" s="45">
        <v>25.44</v>
      </c>
      <c r="G39" s="45">
        <v>5.43</v>
      </c>
      <c r="H39" s="46">
        <f t="shared" si="0"/>
        <v>30.87</v>
      </c>
      <c r="I39" s="72">
        <v>850</v>
      </c>
      <c r="J39" s="47">
        <f t="shared" si="1"/>
        <v>26239.5</v>
      </c>
    </row>
    <row r="40" spans="2:10" ht="14.25">
      <c r="B40" s="43" t="s">
        <v>16</v>
      </c>
      <c r="C40" s="44" t="s">
        <v>4</v>
      </c>
      <c r="D40" s="92" t="s">
        <v>69</v>
      </c>
      <c r="E40" s="86" t="s">
        <v>73</v>
      </c>
      <c r="F40" s="45">
        <v>38.64</v>
      </c>
      <c r="G40" s="45">
        <v>8.6</v>
      </c>
      <c r="H40" s="46">
        <f t="shared" si="0"/>
        <v>47.24</v>
      </c>
      <c r="I40" s="72">
        <v>800</v>
      </c>
      <c r="J40" s="47">
        <f>H40*I40</f>
        <v>37792</v>
      </c>
    </row>
    <row r="41" spans="2:10" ht="14.25">
      <c r="B41" s="43" t="s">
        <v>15</v>
      </c>
      <c r="C41" s="44" t="s">
        <v>5</v>
      </c>
      <c r="D41" s="92" t="s">
        <v>69</v>
      </c>
      <c r="E41" s="86" t="s">
        <v>72</v>
      </c>
      <c r="F41" s="45">
        <v>43.93</v>
      </c>
      <c r="G41" s="45">
        <v>8.04</v>
      </c>
      <c r="H41" s="46">
        <v>51.97</v>
      </c>
      <c r="I41" s="72">
        <v>850</v>
      </c>
      <c r="J41" s="47">
        <f t="shared" si="1"/>
        <v>44174.5</v>
      </c>
    </row>
    <row r="42" spans="2:10" ht="14.25">
      <c r="B42" s="48" t="s">
        <v>14</v>
      </c>
      <c r="C42" s="49" t="s">
        <v>5</v>
      </c>
      <c r="D42" s="92" t="s">
        <v>71</v>
      </c>
      <c r="E42" s="90" t="s">
        <v>74</v>
      </c>
      <c r="F42" s="45">
        <v>50.86</v>
      </c>
      <c r="G42" s="45">
        <v>6.23</v>
      </c>
      <c r="H42" s="50">
        <v>57.09</v>
      </c>
      <c r="I42" s="70">
        <v>800</v>
      </c>
      <c r="J42" s="47">
        <f t="shared" si="1"/>
        <v>45672</v>
      </c>
    </row>
    <row r="43" spans="2:10" ht="14.25">
      <c r="B43" s="48" t="s">
        <v>11</v>
      </c>
      <c r="C43" s="49" t="s">
        <v>5</v>
      </c>
      <c r="D43" s="92" t="s">
        <v>69</v>
      </c>
      <c r="E43" s="91" t="s">
        <v>73</v>
      </c>
      <c r="F43" s="45">
        <v>49.49</v>
      </c>
      <c r="G43" s="45">
        <v>7.6</v>
      </c>
      <c r="H43" s="50">
        <v>57.09</v>
      </c>
      <c r="I43" s="70">
        <v>850</v>
      </c>
      <c r="J43" s="47">
        <f t="shared" si="1"/>
        <v>48526.5</v>
      </c>
    </row>
    <row r="44" spans="2:10" ht="14.25">
      <c r="B44" s="48" t="s">
        <v>12</v>
      </c>
      <c r="C44" s="49" t="s">
        <v>5</v>
      </c>
      <c r="D44" s="92" t="s">
        <v>71</v>
      </c>
      <c r="E44" s="91" t="s">
        <v>73</v>
      </c>
      <c r="F44" s="45">
        <v>25.48</v>
      </c>
      <c r="G44" s="45">
        <v>5.55</v>
      </c>
      <c r="H44" s="50">
        <f t="shared" si="0"/>
        <v>31.03</v>
      </c>
      <c r="I44" s="70">
        <v>850</v>
      </c>
      <c r="J44" s="42" t="s">
        <v>98</v>
      </c>
    </row>
    <row r="45" spans="2:10" ht="15" thickBot="1">
      <c r="B45" s="51" t="s">
        <v>13</v>
      </c>
      <c r="C45" s="52" t="s">
        <v>6</v>
      </c>
      <c r="D45" s="94" t="s">
        <v>70</v>
      </c>
      <c r="E45" s="89" t="s">
        <v>74</v>
      </c>
      <c r="F45" s="53">
        <v>77.1</v>
      </c>
      <c r="G45" s="53">
        <v>11.62</v>
      </c>
      <c r="H45" s="54">
        <v>88.72</v>
      </c>
      <c r="I45" s="71">
        <v>850</v>
      </c>
      <c r="J45" s="55">
        <f t="shared" si="1"/>
        <v>75412</v>
      </c>
    </row>
    <row r="46" spans="2:10" ht="15" customHeight="1" thickBot="1">
      <c r="B46" s="78" t="s">
        <v>90</v>
      </c>
      <c r="C46" s="82"/>
      <c r="D46" s="83"/>
      <c r="E46" s="11"/>
      <c r="F46" s="56"/>
      <c r="G46" s="56"/>
      <c r="H46" s="57"/>
      <c r="I46" s="58"/>
      <c r="J46" s="59"/>
    </row>
    <row r="47" spans="2:10" ht="38.25" customHeight="1">
      <c r="B47" s="118" t="s">
        <v>92</v>
      </c>
      <c r="C47" s="98" t="s">
        <v>93</v>
      </c>
      <c r="D47" s="119" t="s">
        <v>76</v>
      </c>
      <c r="E47" s="119" t="s">
        <v>75</v>
      </c>
      <c r="F47" s="120" t="s">
        <v>7</v>
      </c>
      <c r="G47" s="120" t="s">
        <v>96</v>
      </c>
      <c r="H47" s="120" t="s">
        <v>94</v>
      </c>
      <c r="I47" s="99" t="s">
        <v>9</v>
      </c>
      <c r="J47" s="100" t="s">
        <v>95</v>
      </c>
    </row>
    <row r="48" spans="2:10" ht="18.75" customHeight="1">
      <c r="B48" s="60" t="s">
        <v>42</v>
      </c>
      <c r="C48" s="61" t="s">
        <v>1</v>
      </c>
      <c r="D48" s="84" t="s">
        <v>69</v>
      </c>
      <c r="E48" s="88" t="s">
        <v>72</v>
      </c>
      <c r="F48" s="62">
        <v>37.69</v>
      </c>
      <c r="G48" s="62">
        <v>7.75</v>
      </c>
      <c r="H48" s="63">
        <f t="shared" si="0"/>
        <v>45.44</v>
      </c>
      <c r="I48" s="73">
        <v>800</v>
      </c>
      <c r="J48" s="64">
        <f t="shared" si="1"/>
        <v>36352</v>
      </c>
    </row>
    <row r="49" spans="2:10" ht="14.25" customHeight="1">
      <c r="B49" s="65" t="s">
        <v>43</v>
      </c>
      <c r="C49" s="44" t="s">
        <v>1</v>
      </c>
      <c r="D49" s="85" t="s">
        <v>69</v>
      </c>
      <c r="E49" s="86" t="s">
        <v>72</v>
      </c>
      <c r="F49" s="45">
        <v>37.44</v>
      </c>
      <c r="G49" s="45">
        <v>7.7</v>
      </c>
      <c r="H49" s="46">
        <f t="shared" si="0"/>
        <v>45.14</v>
      </c>
      <c r="I49" s="72">
        <v>800</v>
      </c>
      <c r="J49" s="47">
        <f t="shared" si="1"/>
        <v>36112</v>
      </c>
    </row>
    <row r="50" spans="2:10" ht="17.25" customHeight="1">
      <c r="B50" s="65" t="s">
        <v>44</v>
      </c>
      <c r="C50" s="44" t="s">
        <v>1</v>
      </c>
      <c r="D50" s="85" t="s">
        <v>69</v>
      </c>
      <c r="E50" s="86" t="s">
        <v>72</v>
      </c>
      <c r="F50" s="45">
        <v>42.3</v>
      </c>
      <c r="G50" s="45">
        <v>9.14</v>
      </c>
      <c r="H50" s="46">
        <f t="shared" si="0"/>
        <v>51.44</v>
      </c>
      <c r="I50" s="72">
        <v>750</v>
      </c>
      <c r="J50" s="47">
        <f t="shared" si="1"/>
        <v>38580</v>
      </c>
    </row>
    <row r="51" spans="2:11" ht="14.25" customHeight="1">
      <c r="B51" s="65" t="s">
        <v>45</v>
      </c>
      <c r="C51" s="44" t="s">
        <v>1</v>
      </c>
      <c r="D51" s="85" t="s">
        <v>69</v>
      </c>
      <c r="E51" s="86" t="s">
        <v>73</v>
      </c>
      <c r="F51" s="45">
        <v>24.78</v>
      </c>
      <c r="G51" s="45">
        <v>5.3</v>
      </c>
      <c r="H51" s="46">
        <f t="shared" si="0"/>
        <v>30.080000000000002</v>
      </c>
      <c r="I51" s="72">
        <v>750</v>
      </c>
      <c r="J51" s="47">
        <f>H51*I51</f>
        <v>22560</v>
      </c>
      <c r="K51" s="9"/>
    </row>
    <row r="52" spans="2:10" ht="15.75" customHeight="1">
      <c r="B52" s="65" t="s">
        <v>46</v>
      </c>
      <c r="C52" s="44" t="s">
        <v>2</v>
      </c>
      <c r="D52" s="85" t="s">
        <v>69</v>
      </c>
      <c r="E52" s="86" t="s">
        <v>72</v>
      </c>
      <c r="F52" s="45">
        <v>43.47</v>
      </c>
      <c r="G52" s="45">
        <v>9.47</v>
      </c>
      <c r="H52" s="46">
        <f t="shared" si="0"/>
        <v>52.94</v>
      </c>
      <c r="I52" s="72">
        <v>800</v>
      </c>
      <c r="J52" s="47">
        <f t="shared" si="1"/>
        <v>42352</v>
      </c>
    </row>
    <row r="53" spans="2:10" ht="14.25" customHeight="1">
      <c r="B53" s="65" t="s">
        <v>47</v>
      </c>
      <c r="C53" s="44" t="s">
        <v>2</v>
      </c>
      <c r="D53" s="85" t="s">
        <v>69</v>
      </c>
      <c r="E53" s="86" t="s">
        <v>72</v>
      </c>
      <c r="F53" s="45">
        <v>43.22</v>
      </c>
      <c r="G53" s="45">
        <v>9.42</v>
      </c>
      <c r="H53" s="46">
        <f t="shared" si="0"/>
        <v>52.64</v>
      </c>
      <c r="I53" s="72">
        <v>800</v>
      </c>
      <c r="J53" s="47">
        <f t="shared" si="1"/>
        <v>42112</v>
      </c>
    </row>
    <row r="54" spans="2:10" ht="14.25">
      <c r="B54" s="65" t="s">
        <v>48</v>
      </c>
      <c r="C54" s="44" t="s">
        <v>2</v>
      </c>
      <c r="D54" s="86" t="s">
        <v>70</v>
      </c>
      <c r="E54" s="86" t="s">
        <v>72</v>
      </c>
      <c r="F54" s="45">
        <v>60.69</v>
      </c>
      <c r="G54" s="45">
        <v>13.86</v>
      </c>
      <c r="H54" s="46">
        <f t="shared" si="0"/>
        <v>74.55</v>
      </c>
      <c r="I54" s="72">
        <v>750</v>
      </c>
      <c r="J54" s="47">
        <f t="shared" si="1"/>
        <v>55912.5</v>
      </c>
    </row>
    <row r="55" spans="2:10" ht="14.25">
      <c r="B55" s="65" t="s">
        <v>49</v>
      </c>
      <c r="C55" s="44" t="s">
        <v>2</v>
      </c>
      <c r="D55" s="85" t="s">
        <v>71</v>
      </c>
      <c r="E55" s="86" t="s">
        <v>73</v>
      </c>
      <c r="F55" s="45">
        <v>29.27</v>
      </c>
      <c r="G55" s="45">
        <v>6.64</v>
      </c>
      <c r="H55" s="46">
        <f t="shared" si="0"/>
        <v>35.91</v>
      </c>
      <c r="I55" s="72">
        <v>750</v>
      </c>
      <c r="J55" s="42" t="s">
        <v>98</v>
      </c>
    </row>
    <row r="56" spans="2:10" ht="14.25" customHeight="1">
      <c r="B56" s="65" t="s">
        <v>50</v>
      </c>
      <c r="C56" s="44" t="s">
        <v>2</v>
      </c>
      <c r="D56" s="85" t="s">
        <v>69</v>
      </c>
      <c r="E56" s="86" t="s">
        <v>73</v>
      </c>
      <c r="F56" s="45">
        <v>38.44</v>
      </c>
      <c r="G56" s="45">
        <v>8.29</v>
      </c>
      <c r="H56" s="46">
        <f t="shared" si="0"/>
        <v>46.73</v>
      </c>
      <c r="I56" s="72">
        <v>750</v>
      </c>
      <c r="J56" s="42" t="s">
        <v>98</v>
      </c>
    </row>
    <row r="57" spans="2:10" ht="15" customHeight="1">
      <c r="B57" s="65" t="s">
        <v>51</v>
      </c>
      <c r="C57" s="44" t="s">
        <v>3</v>
      </c>
      <c r="D57" s="85" t="s">
        <v>69</v>
      </c>
      <c r="E57" s="86" t="s">
        <v>72</v>
      </c>
      <c r="F57" s="45">
        <v>43.47</v>
      </c>
      <c r="G57" s="45">
        <v>9.47</v>
      </c>
      <c r="H57" s="46">
        <f t="shared" si="0"/>
        <v>52.94</v>
      </c>
      <c r="I57" s="72">
        <v>850</v>
      </c>
      <c r="J57" s="47">
        <f t="shared" si="1"/>
        <v>44999</v>
      </c>
    </row>
    <row r="58" spans="2:10" ht="15" customHeight="1">
      <c r="B58" s="65" t="s">
        <v>52</v>
      </c>
      <c r="C58" s="44" t="s">
        <v>3</v>
      </c>
      <c r="D58" s="85" t="s">
        <v>69</v>
      </c>
      <c r="E58" s="86" t="s">
        <v>72</v>
      </c>
      <c r="F58" s="45">
        <v>43.22</v>
      </c>
      <c r="G58" s="45">
        <v>9.42</v>
      </c>
      <c r="H58" s="46">
        <f t="shared" si="0"/>
        <v>52.64</v>
      </c>
      <c r="I58" s="72">
        <v>850</v>
      </c>
      <c r="J58" s="47">
        <f t="shared" si="1"/>
        <v>44744</v>
      </c>
    </row>
    <row r="59" spans="2:10" ht="14.25">
      <c r="B59" s="65" t="s">
        <v>53</v>
      </c>
      <c r="C59" s="44" t="s">
        <v>3</v>
      </c>
      <c r="D59" s="86" t="s">
        <v>70</v>
      </c>
      <c r="E59" s="86" t="s">
        <v>72</v>
      </c>
      <c r="F59" s="45">
        <v>60.69</v>
      </c>
      <c r="G59" s="45">
        <v>13.86</v>
      </c>
      <c r="H59" s="46">
        <f t="shared" si="0"/>
        <v>74.55</v>
      </c>
      <c r="I59" s="72">
        <v>750</v>
      </c>
      <c r="J59" s="42" t="s">
        <v>98</v>
      </c>
    </row>
    <row r="60" spans="2:10" ht="14.25">
      <c r="B60" s="65" t="s">
        <v>54</v>
      </c>
      <c r="C60" s="44" t="s">
        <v>3</v>
      </c>
      <c r="D60" s="85" t="s">
        <v>71</v>
      </c>
      <c r="E60" s="86" t="s">
        <v>73</v>
      </c>
      <c r="F60" s="45">
        <v>29.27</v>
      </c>
      <c r="G60" s="45">
        <v>6.64</v>
      </c>
      <c r="H60" s="46">
        <f t="shared" si="0"/>
        <v>35.91</v>
      </c>
      <c r="I60" s="72">
        <v>800</v>
      </c>
      <c r="J60" s="42" t="s">
        <v>98</v>
      </c>
    </row>
    <row r="61" spans="2:10" ht="15" customHeight="1">
      <c r="B61" s="65" t="s">
        <v>55</v>
      </c>
      <c r="C61" s="44" t="s">
        <v>3</v>
      </c>
      <c r="D61" s="85" t="s">
        <v>69</v>
      </c>
      <c r="E61" s="86" t="s">
        <v>73</v>
      </c>
      <c r="F61" s="45">
        <v>38.64</v>
      </c>
      <c r="G61" s="45">
        <v>8.34</v>
      </c>
      <c r="H61" s="46">
        <f t="shared" si="0"/>
        <v>46.980000000000004</v>
      </c>
      <c r="I61" s="72">
        <v>750</v>
      </c>
      <c r="J61" s="42" t="s">
        <v>98</v>
      </c>
    </row>
    <row r="62" spans="2:10" ht="17.25" customHeight="1">
      <c r="B62" s="65" t="s">
        <v>56</v>
      </c>
      <c r="C62" s="44" t="s">
        <v>4</v>
      </c>
      <c r="D62" s="85" t="s">
        <v>69</v>
      </c>
      <c r="E62" s="86" t="s">
        <v>72</v>
      </c>
      <c r="F62" s="45">
        <v>43.47</v>
      </c>
      <c r="G62" s="45">
        <v>9.47</v>
      </c>
      <c r="H62" s="46">
        <f t="shared" si="0"/>
        <v>52.94</v>
      </c>
      <c r="I62" s="72">
        <v>850</v>
      </c>
      <c r="J62" s="47">
        <f t="shared" si="1"/>
        <v>44999</v>
      </c>
    </row>
    <row r="63" spans="2:10" ht="17.25" customHeight="1">
      <c r="B63" s="65" t="s">
        <v>57</v>
      </c>
      <c r="C63" s="44" t="s">
        <v>4</v>
      </c>
      <c r="D63" s="85" t="s">
        <v>69</v>
      </c>
      <c r="E63" s="86" t="s">
        <v>72</v>
      </c>
      <c r="F63" s="45">
        <v>43.22</v>
      </c>
      <c r="G63" s="45">
        <v>9.28</v>
      </c>
      <c r="H63" s="46">
        <f t="shared" si="0"/>
        <v>52.5</v>
      </c>
      <c r="I63" s="72">
        <v>850</v>
      </c>
      <c r="J63" s="47">
        <f t="shared" si="1"/>
        <v>44625</v>
      </c>
    </row>
    <row r="64" spans="2:10" ht="14.25">
      <c r="B64" s="65" t="s">
        <v>58</v>
      </c>
      <c r="C64" s="44" t="s">
        <v>4</v>
      </c>
      <c r="D64" s="86" t="s">
        <v>70</v>
      </c>
      <c r="E64" s="86" t="s">
        <v>72</v>
      </c>
      <c r="F64" s="45">
        <v>60.69</v>
      </c>
      <c r="G64" s="45">
        <v>13.38</v>
      </c>
      <c r="H64" s="46">
        <f t="shared" si="0"/>
        <v>74.07</v>
      </c>
      <c r="I64" s="72">
        <v>750</v>
      </c>
      <c r="J64" s="47">
        <f t="shared" si="1"/>
        <v>55552.49999999999</v>
      </c>
    </row>
    <row r="65" spans="2:10" ht="14.25">
      <c r="B65" s="65" t="s">
        <v>59</v>
      </c>
      <c r="C65" s="44" t="s">
        <v>4</v>
      </c>
      <c r="D65" s="85" t="s">
        <v>71</v>
      </c>
      <c r="E65" s="86" t="s">
        <v>73</v>
      </c>
      <c r="F65" s="45">
        <v>29.27</v>
      </c>
      <c r="G65" s="45">
        <v>6.64</v>
      </c>
      <c r="H65" s="46">
        <f t="shared" si="0"/>
        <v>35.91</v>
      </c>
      <c r="I65" s="72">
        <v>800</v>
      </c>
      <c r="J65" s="47">
        <f t="shared" si="1"/>
        <v>28727.999999999996</v>
      </c>
    </row>
    <row r="66" spans="2:10" ht="15.75" customHeight="1">
      <c r="B66" s="65" t="s">
        <v>60</v>
      </c>
      <c r="C66" s="44" t="s">
        <v>4</v>
      </c>
      <c r="D66" s="85" t="s">
        <v>69</v>
      </c>
      <c r="E66" s="86" t="s">
        <v>73</v>
      </c>
      <c r="F66" s="45">
        <v>38.64</v>
      </c>
      <c r="G66" s="45">
        <v>8.34</v>
      </c>
      <c r="H66" s="46">
        <f t="shared" si="0"/>
        <v>46.980000000000004</v>
      </c>
      <c r="I66" s="72">
        <v>750</v>
      </c>
      <c r="J66" s="42" t="s">
        <v>98</v>
      </c>
    </row>
    <row r="67" spans="2:10" ht="16.5" customHeight="1">
      <c r="B67" s="65" t="s">
        <v>61</v>
      </c>
      <c r="C67" s="44" t="s">
        <v>5</v>
      </c>
      <c r="D67" s="85" t="s">
        <v>69</v>
      </c>
      <c r="E67" s="86" t="s">
        <v>72</v>
      </c>
      <c r="F67" s="45">
        <v>43.93</v>
      </c>
      <c r="G67" s="45">
        <v>7.61</v>
      </c>
      <c r="H67" s="46">
        <v>51.54</v>
      </c>
      <c r="I67" s="72">
        <v>850</v>
      </c>
      <c r="J67" s="47">
        <f t="shared" si="1"/>
        <v>43809</v>
      </c>
    </row>
    <row r="68" spans="2:10" ht="14.25">
      <c r="B68" s="65" t="s">
        <v>62</v>
      </c>
      <c r="C68" s="44" t="s">
        <v>5</v>
      </c>
      <c r="D68" s="85" t="s">
        <v>71</v>
      </c>
      <c r="E68" s="86" t="s">
        <v>72</v>
      </c>
      <c r="F68" s="45">
        <v>50.86</v>
      </c>
      <c r="G68" s="45">
        <v>6.61</v>
      </c>
      <c r="H68" s="46">
        <v>57.47</v>
      </c>
      <c r="I68" s="72">
        <v>800</v>
      </c>
      <c r="J68" s="47">
        <f t="shared" si="1"/>
        <v>45976</v>
      </c>
    </row>
    <row r="69" spans="2:10" ht="15.75" customHeight="1">
      <c r="B69" s="65" t="s">
        <v>63</v>
      </c>
      <c r="C69" s="44" t="s">
        <v>5</v>
      </c>
      <c r="D69" s="85" t="s">
        <v>69</v>
      </c>
      <c r="E69" s="86" t="s">
        <v>73</v>
      </c>
      <c r="F69" s="45">
        <v>49.91</v>
      </c>
      <c r="G69" s="45">
        <v>8.07</v>
      </c>
      <c r="H69" s="46">
        <v>57.98</v>
      </c>
      <c r="I69" s="72">
        <v>800</v>
      </c>
      <c r="J69" s="47">
        <f t="shared" si="1"/>
        <v>46384</v>
      </c>
    </row>
    <row r="70" spans="2:10" ht="14.25">
      <c r="B70" s="65" t="s">
        <v>64</v>
      </c>
      <c r="C70" s="44" t="s">
        <v>5</v>
      </c>
      <c r="D70" s="85" t="s">
        <v>71</v>
      </c>
      <c r="E70" s="86" t="s">
        <v>73</v>
      </c>
      <c r="F70" s="45">
        <v>25.48</v>
      </c>
      <c r="G70" s="45">
        <v>5.55</v>
      </c>
      <c r="H70" s="46">
        <f t="shared" si="0"/>
        <v>31.03</v>
      </c>
      <c r="I70" s="72">
        <v>850</v>
      </c>
      <c r="J70" s="47">
        <f>H70*I70</f>
        <v>26375.5</v>
      </c>
    </row>
    <row r="71" spans="2:10" ht="16.5" customHeight="1" thickBot="1">
      <c r="B71" s="66" t="s">
        <v>65</v>
      </c>
      <c r="C71" s="67" t="s">
        <v>6</v>
      </c>
      <c r="D71" s="87" t="s">
        <v>69</v>
      </c>
      <c r="E71" s="89" t="s">
        <v>74</v>
      </c>
      <c r="F71" s="53">
        <v>64.27</v>
      </c>
      <c r="G71" s="53">
        <v>9.65</v>
      </c>
      <c r="H71" s="68">
        <f t="shared" si="0"/>
        <v>73.92</v>
      </c>
      <c r="I71" s="74">
        <v>850</v>
      </c>
      <c r="J71" s="55">
        <f t="shared" si="1"/>
        <v>62832</v>
      </c>
    </row>
    <row r="72" spans="2:10" ht="16.5" customHeight="1">
      <c r="B72" s="121" t="s">
        <v>97</v>
      </c>
      <c r="C72" s="122"/>
      <c r="D72" s="123"/>
      <c r="E72" s="124"/>
      <c r="F72" s="125"/>
      <c r="G72" s="125"/>
      <c r="H72" s="126"/>
      <c r="I72" s="17"/>
      <c r="J72" s="15"/>
    </row>
    <row r="73" spans="2:11" ht="14.25">
      <c r="B73" s="18"/>
      <c r="C73" s="18" t="s">
        <v>89</v>
      </c>
      <c r="D73" s="19"/>
      <c r="E73" s="16"/>
      <c r="F73" s="20" t="s">
        <v>101</v>
      </c>
      <c r="G73" s="21"/>
      <c r="H73" s="20"/>
      <c r="I73" s="20"/>
      <c r="J73" s="22"/>
      <c r="K73" s="23"/>
    </row>
    <row r="74" spans="2:11" ht="16.5" customHeight="1">
      <c r="B74" s="130" t="s">
        <v>78</v>
      </c>
      <c r="C74" s="131"/>
      <c r="D74" s="25"/>
      <c r="E74" s="25"/>
      <c r="F74" s="130" t="s">
        <v>78</v>
      </c>
      <c r="G74" s="131"/>
      <c r="H74" s="25"/>
      <c r="I74" s="25"/>
      <c r="J74" s="25"/>
      <c r="K74" s="23"/>
    </row>
    <row r="75" spans="2:11" ht="14.25">
      <c r="B75" s="130" t="s">
        <v>79</v>
      </c>
      <c r="C75" s="131"/>
      <c r="D75" s="25"/>
      <c r="E75" s="25"/>
      <c r="F75" s="130" t="s">
        <v>80</v>
      </c>
      <c r="G75" s="131"/>
      <c r="H75" s="25"/>
      <c r="I75" s="25"/>
      <c r="J75" s="25"/>
      <c r="K75" s="23"/>
    </row>
    <row r="76" spans="2:11" ht="14.25">
      <c r="B76" s="130" t="s">
        <v>81</v>
      </c>
      <c r="C76" s="131"/>
      <c r="D76" s="25"/>
      <c r="E76" s="25"/>
      <c r="F76" s="130" t="s">
        <v>82</v>
      </c>
      <c r="G76" s="131"/>
      <c r="H76" s="25"/>
      <c r="I76" s="25"/>
      <c r="J76" s="25"/>
      <c r="K76" s="23"/>
    </row>
    <row r="77" spans="2:11" ht="14.25">
      <c r="B77" s="130" t="s">
        <v>84</v>
      </c>
      <c r="C77" s="131"/>
      <c r="D77" s="25"/>
      <c r="E77" s="25"/>
      <c r="F77" s="130" t="s">
        <v>85</v>
      </c>
      <c r="G77" s="131"/>
      <c r="H77" s="25"/>
      <c r="I77" s="25"/>
      <c r="J77" s="25"/>
      <c r="K77" s="23"/>
    </row>
    <row r="78" spans="2:11" ht="14.25">
      <c r="B78" s="130" t="s">
        <v>87</v>
      </c>
      <c r="C78" s="131"/>
      <c r="D78" s="25"/>
      <c r="E78" s="25"/>
      <c r="F78" s="25"/>
      <c r="G78" s="25"/>
      <c r="H78" s="25"/>
      <c r="I78" s="25"/>
      <c r="J78" s="25"/>
      <c r="K78" s="23"/>
    </row>
    <row r="79" spans="2:11" ht="14.25">
      <c r="B79" s="24"/>
      <c r="C79" s="25"/>
      <c r="D79" s="26"/>
      <c r="E79" s="25"/>
      <c r="F79" s="25"/>
      <c r="G79" s="25"/>
      <c r="H79" s="25"/>
      <c r="I79" s="25"/>
      <c r="J79" s="27"/>
      <c r="K79" s="23"/>
    </row>
    <row r="80" spans="2:11" ht="14.25">
      <c r="B80" s="20" t="s">
        <v>77</v>
      </c>
      <c r="C80" s="21"/>
      <c r="D80" s="16"/>
      <c r="E80" s="16"/>
      <c r="F80" s="28"/>
      <c r="G80" s="25"/>
      <c r="H80" s="25"/>
      <c r="I80" s="25"/>
      <c r="J80" s="27"/>
      <c r="K80" s="23"/>
    </row>
    <row r="81" spans="2:11" ht="14.25">
      <c r="B81" s="130" t="s">
        <v>78</v>
      </c>
      <c r="C81" s="131"/>
      <c r="D81" s="25"/>
      <c r="E81" s="25"/>
      <c r="F81" s="28"/>
      <c r="G81" s="25"/>
      <c r="H81" s="25"/>
      <c r="I81" s="25"/>
      <c r="J81" s="27"/>
      <c r="K81" s="23"/>
    </row>
    <row r="82" spans="2:11" ht="14.25">
      <c r="B82" s="130" t="s">
        <v>79</v>
      </c>
      <c r="C82" s="131"/>
      <c r="D82" s="25"/>
      <c r="E82" s="25"/>
      <c r="F82" s="28"/>
      <c r="G82" s="25"/>
      <c r="H82" s="25"/>
      <c r="I82" s="25"/>
      <c r="J82" s="27"/>
      <c r="K82" s="23"/>
    </row>
    <row r="83" spans="2:11" ht="14.25">
      <c r="B83" s="127" t="s">
        <v>83</v>
      </c>
      <c r="C83" s="128"/>
      <c r="D83" s="129"/>
      <c r="E83" s="129"/>
      <c r="F83" s="30"/>
      <c r="G83" s="31"/>
      <c r="H83" s="31"/>
      <c r="I83" s="22"/>
      <c r="J83" s="27"/>
      <c r="K83" s="23"/>
    </row>
    <row r="84" spans="2:11" ht="14.25">
      <c r="B84" s="130" t="s">
        <v>86</v>
      </c>
      <c r="C84" s="131"/>
      <c r="D84" s="25"/>
      <c r="E84" s="25"/>
      <c r="F84" s="28"/>
      <c r="G84" s="31"/>
      <c r="H84" s="31"/>
      <c r="I84" s="22"/>
      <c r="J84" s="27"/>
      <c r="K84" s="23"/>
    </row>
    <row r="85" spans="2:11" ht="14.25">
      <c r="B85" s="130" t="s">
        <v>88</v>
      </c>
      <c r="C85" s="131"/>
      <c r="D85" s="25"/>
      <c r="E85" s="25"/>
      <c r="F85" s="28"/>
      <c r="G85" s="31"/>
      <c r="H85" s="31"/>
      <c r="I85" s="22"/>
      <c r="J85" s="27"/>
      <c r="K85" s="23"/>
    </row>
    <row r="86" spans="2:11" ht="14.25">
      <c r="B86" s="24"/>
      <c r="C86" s="25"/>
      <c r="D86" s="26"/>
      <c r="E86" s="25"/>
      <c r="F86" s="31"/>
      <c r="G86" s="31"/>
      <c r="H86" s="31"/>
      <c r="I86" s="22"/>
      <c r="J86" s="27"/>
      <c r="K86" s="23"/>
    </row>
    <row r="87" spans="2:11" ht="18.75">
      <c r="B87" s="32"/>
      <c r="C87" s="33"/>
      <c r="D87" s="34"/>
      <c r="E87" s="33"/>
      <c r="F87" s="35"/>
      <c r="G87" s="35"/>
      <c r="H87" s="35"/>
      <c r="I87" s="36"/>
      <c r="J87" s="37"/>
      <c r="K87" s="33"/>
    </row>
    <row r="88" spans="2:11" ht="18.75">
      <c r="B88" s="32"/>
      <c r="C88" s="33"/>
      <c r="D88" s="34"/>
      <c r="E88" s="33"/>
      <c r="F88" s="35"/>
      <c r="G88" s="35"/>
      <c r="H88" s="35"/>
      <c r="I88" s="36"/>
      <c r="J88" s="37"/>
      <c r="K88" s="33"/>
    </row>
  </sheetData>
  <sheetProtection/>
  <autoFilter ref="B14:J71"/>
  <mergeCells count="10">
    <mergeCell ref="H12:H13"/>
    <mergeCell ref="B12:B13"/>
    <mergeCell ref="C12:C13"/>
    <mergeCell ref="F12:F13"/>
    <mergeCell ref="G12:G13"/>
    <mergeCell ref="G3:G4"/>
    <mergeCell ref="H3:H4"/>
    <mergeCell ref="B3:B4"/>
    <mergeCell ref="C3:C4"/>
    <mergeCell ref="F3:F4"/>
  </mergeCells>
  <printOptions/>
  <pageMargins left="0.99" right="0.75" top="0.56" bottom="0.68" header="0.3" footer="0.3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User</cp:lastModifiedBy>
  <cp:lastPrinted>2013-11-25T13:03:11Z</cp:lastPrinted>
  <dcterms:created xsi:type="dcterms:W3CDTF">2005-01-24T10:43:10Z</dcterms:created>
  <dcterms:modified xsi:type="dcterms:W3CDTF">2013-12-09T15:24:10Z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